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9" i="5" l="1"/>
  <c r="AG9" i="5" l="1"/>
  <c r="AE9" i="5"/>
  <c r="AA9" i="5"/>
  <c r="AG4" i="5"/>
  <c r="AS9" i="5" l="1"/>
  <c r="AQ9" i="5"/>
  <c r="AP9" i="5"/>
  <c r="AO9" i="5"/>
  <c r="AN9" i="5"/>
  <c r="AM9" i="5"/>
  <c r="I14" i="5"/>
  <c r="AD9" i="5"/>
  <c r="AC9" i="5"/>
  <c r="AB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<sst xmlns="http://schemas.openxmlformats.org/spreadsheetml/2006/main" count="73" uniqueCount="31">
  <si>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</si>
  <si>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</si>
  <si>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</si>
  <si>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</si>
  <si>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</si>
  <si>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</si>
  <si>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</si>
  <si>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</si>
  <si>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</si>
  <si>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</si>
  <si>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</si>
  <si>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</si>
  <si>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</si>
  <si>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</si>
  <si>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</si>
  <si>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</si>
  <si>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</si>
  <si>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</si>
  <si>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</si>
  <si>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</si>
  <si>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</si>
  <si>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</si>
  <si>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</si>
  <si>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</si>
  <si>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Elias Kuronen</t>
  </si>
  <si>
    <t>8.</t>
  </si>
  <si>
    <t>EuVe</t>
  </si>
  <si>
    <t>6.2.2003   Eurajoki</t>
  </si>
  <si>
    <t>EuVe = Eurajoen Veikot  (1932),  kasvattajaseura</t>
  </si>
  <si>
    <t>10.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</si>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</sst>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3</v>
      </c>
      <c r="AB4" s="12">
        <v>0</v>
      </c>
      <c r="AC4" s="12">
        <v>0</v>
      </c>
      <c r="AD4" s="12">
        <v>0</v>
      </c>
      <c r="AE4" s="12">
        <v>2</v>
      </c>
      <c r="AF4" s="67">
        <v>0.5</v>
      </c>
      <c r="AG4" s="68">
        <f>PRODUCT(AE4/AF4)</f>
        <v>4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2021</v>
      </c>
      <c r="Y6" s="69" t="s">
        <v>29</v>
      </c>
      <c r="Z6" s="70" t="s">
        <v>26</v>
      </c>
      <c r="AA6" s="69">
        <v>18</v>
      </c>
      <c r="AB6" s="69">
        <v>1</v>
      </c>
      <c r="AC6" s="69">
        <v>3</v>
      </c>
      <c r="AD6" s="69">
        <v>9</v>
      </c>
      <c r="AE6" s="69">
        <v>57</v>
      </c>
      <c r="AF6" s="71">
        <v>0.54810000000000003</v>
      </c>
      <c r="AG6" s="72">
        <v>104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2023</v>
      </c>
      <c r="Y8" s="12" t="s">
        <v>30</v>
      </c>
      <c r="Z8" s="1" t="s">
        <v>26</v>
      </c>
      <c r="AA8" s="12">
        <v>5</v>
      </c>
      <c r="AB8" s="12">
        <v>0</v>
      </c>
      <c r="AC8" s="12">
        <v>2</v>
      </c>
      <c r="AD8" s="12">
        <v>0</v>
      </c>
      <c r="AE8" s="12">
        <v>11</v>
      </c>
      <c r="AF8" s="67">
        <v>0.47826086956521741</v>
      </c>
      <c r="AG8" s="10">
        <v>23</v>
      </c>
      <c r="AH8" s="40"/>
      <c r="AI8" s="7"/>
      <c r="AJ8" s="7"/>
      <c r="AK8" s="7"/>
      <c r="AL8" s="10"/>
      <c r="AM8" s="12">
        <v>2</v>
      </c>
      <c r="AN8" s="12">
        <v>0</v>
      </c>
      <c r="AO8" s="13">
        <v>0</v>
      </c>
      <c r="AP8" s="12">
        <v>0</v>
      </c>
      <c r="AQ8" s="12">
        <v>2</v>
      </c>
      <c r="AR8" s="67">
        <v>0.222</v>
      </c>
      <c r="AS8" s="19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1"/>
      <c r="O9" s="42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64" t="s">
        <v>13</v>
      </c>
      <c r="Y9" s="11"/>
      <c r="Z9" s="9"/>
      <c r="AA9" s="36">
        <f>SUM(AA3:AA8)</f>
        <v>26</v>
      </c>
      <c r="AB9" s="36">
        <f>SUM(AB8:AB8)</f>
        <v>0</v>
      </c>
      <c r="AC9" s="36">
        <f>SUM(AC8:AC8)</f>
        <v>2</v>
      </c>
      <c r="AD9" s="36">
        <f>SUM(AD8:AD8)</f>
        <v>0</v>
      </c>
      <c r="AE9" s="36">
        <f>SUM(AE3:AE8)</f>
        <v>70</v>
      </c>
      <c r="AF9" s="37">
        <f>PRODUCT(AE9/AG9)</f>
        <v>0.53435114503816794</v>
      </c>
      <c r="AG9" s="21">
        <f>SUM(AG3:AG8)</f>
        <v>131</v>
      </c>
      <c r="AH9" s="18"/>
      <c r="AI9" s="29"/>
      <c r="AJ9" s="41"/>
      <c r="AK9" s="42"/>
      <c r="AL9" s="10"/>
      <c r="AM9" s="36">
        <f>SUM(AM8:AM8)</f>
        <v>2</v>
      </c>
      <c r="AN9" s="36">
        <f>SUM(AN8:AN8)</f>
        <v>0</v>
      </c>
      <c r="AO9" s="36">
        <f>SUM(AO8:AO8)</f>
        <v>0</v>
      </c>
      <c r="AP9" s="36">
        <f>SUM(AP8:AP8)</f>
        <v>0</v>
      </c>
      <c r="AQ9" s="36">
        <f>SUM(AQ8:AQ8)</f>
        <v>2</v>
      </c>
      <c r="AR9" s="37">
        <f>PRODUCT(AQ9/AS9)</f>
        <v>0.22222222222222221</v>
      </c>
      <c r="AS9" s="39">
        <f>SUM(AS8:AS8)</f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28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28</v>
      </c>
      <c r="F14" s="47">
        <f>PRODUCT(AB9+AN9)</f>
        <v>0</v>
      </c>
      <c r="G14" s="47">
        <f>PRODUCT(AC9+AO9)</f>
        <v>2</v>
      </c>
      <c r="H14" s="47">
        <f>PRODUCT(AD9+AP9)</f>
        <v>0</v>
      </c>
      <c r="I14" s="47">
        <f>PRODUCT(AE9+AQ9)</f>
        <v>72</v>
      </c>
      <c r="J14" s="60">
        <f>PRODUCT(I14/K14)</f>
        <v>0.51428571428571423</v>
      </c>
      <c r="K14" s="10">
        <f>PRODUCT(AG9+AS9)</f>
        <v>140</v>
      </c>
      <c r="L14" s="53">
        <f>PRODUCT((F14+G14)/E14)</f>
        <v>7.1428571428571425E-2</v>
      </c>
      <c r="M14" s="53">
        <f>PRODUCT(H14/E14)</f>
        <v>0</v>
      </c>
      <c r="N14" s="53">
        <f>PRODUCT((F14+G14+H14)/E14)</f>
        <v>7.1428571428571425E-2</v>
      </c>
      <c r="O14" s="53">
        <f>PRODUCT(I14/E14)</f>
        <v>2.5714285714285716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28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0</v>
      </c>
      <c r="I15" s="47">
        <f t="shared" si="0"/>
        <v>72</v>
      </c>
      <c r="J15" s="60">
        <f>PRODUCT(I15/K15)</f>
        <v>0.51428571428571423</v>
      </c>
      <c r="K15" s="16">
        <f>SUM(K12:K14)</f>
        <v>140</v>
      </c>
      <c r="L15" s="53">
        <f>PRODUCT((F15+G15)/E15)</f>
        <v>7.1428571428571425E-2</v>
      </c>
      <c r="M15" s="53">
        <f>PRODUCT(H15/E15)</f>
        <v>0</v>
      </c>
      <c r="N15" s="53">
        <f>PRODUCT((F15+G15+H15)/E15)</f>
        <v>7.1428571428571425E-2</v>
      </c>
      <c r="O15" s="53">
        <f>PRODUCT(I15/E15)</f>
        <v>2.5714285714285716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R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2023-08-21T20:11:59Z</dcterms:modified>
</cp:coreProperties>
</file>